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075" windowHeight="82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Sheet1!$A$9:$O$60</definedName>
  </definedNames>
  <calcPr calcId="145621"/>
</workbook>
</file>

<file path=xl/calcChain.xml><?xml version="1.0" encoding="utf-8"?>
<calcChain xmlns="http://schemas.openxmlformats.org/spreadsheetml/2006/main">
  <c r="D3" i="1" l="1"/>
  <c r="D7" i="1"/>
  <c r="D4" i="1"/>
  <c r="O50" i="1"/>
  <c r="O51" i="1"/>
  <c r="O52" i="1"/>
  <c r="O53" i="1"/>
  <c r="O54" i="1"/>
  <c r="O55" i="1"/>
  <c r="O56" i="1"/>
  <c r="O49" i="1"/>
  <c r="O43" i="1" l="1"/>
  <c r="O40" i="1"/>
  <c r="O37" i="1"/>
  <c r="O24" i="1"/>
  <c r="O35" i="1"/>
  <c r="O34" i="1"/>
  <c r="O23" i="1"/>
  <c r="O22" i="1"/>
  <c r="O21" i="1"/>
  <c r="O33" i="1"/>
  <c r="O32" i="1"/>
  <c r="O31" i="1"/>
  <c r="O30" i="1"/>
  <c r="O29" i="1"/>
  <c r="O28" i="1"/>
  <c r="O27" i="1"/>
  <c r="O26" i="1"/>
  <c r="O14" i="1"/>
  <c r="O13" i="1"/>
  <c r="O12" i="1"/>
  <c r="O11" i="1"/>
</calcChain>
</file>

<file path=xl/sharedStrings.xml><?xml version="1.0" encoding="utf-8"?>
<sst xmlns="http://schemas.openxmlformats.org/spreadsheetml/2006/main" count="235" uniqueCount="88">
  <si>
    <t>ミズダコ</t>
    <phoneticPr fontId="1"/>
  </si>
  <si>
    <t>2匹の平均</t>
    <rPh sb="1" eb="2">
      <t>ヒキ</t>
    </rPh>
    <rPh sb="3" eb="5">
      <t>ヘイキン</t>
    </rPh>
    <phoneticPr fontId="1"/>
  </si>
  <si>
    <t>北海道海域</t>
    <rPh sb="0" eb="3">
      <t>ホッカイドウ</t>
    </rPh>
    <rPh sb="3" eb="5">
      <t>カイイキ</t>
    </rPh>
    <phoneticPr fontId="1"/>
  </si>
  <si>
    <t>Cs-134</t>
    <phoneticPr fontId="1"/>
  </si>
  <si>
    <t>Cs-137</t>
    <phoneticPr fontId="1"/>
  </si>
  <si>
    <t>Ag-110m</t>
    <phoneticPr fontId="1"/>
  </si>
  <si>
    <t>ND</t>
    <phoneticPr fontId="1"/>
  </si>
  <si>
    <t>青森海域</t>
    <rPh sb="0" eb="2">
      <t>アオモリ</t>
    </rPh>
    <rPh sb="2" eb="4">
      <t>カイイキ</t>
    </rPh>
    <phoneticPr fontId="1"/>
  </si>
  <si>
    <t>ヤリイカ</t>
    <phoneticPr fontId="1"/>
  </si>
  <si>
    <t>110匹の平均</t>
    <rPh sb="3" eb="4">
      <t>ヒキ</t>
    </rPh>
    <rPh sb="5" eb="7">
      <t>ヘイキン</t>
    </rPh>
    <phoneticPr fontId="1"/>
  </si>
  <si>
    <t>宮城海域</t>
    <rPh sb="0" eb="2">
      <t>ミヤギ</t>
    </rPh>
    <rPh sb="2" eb="4">
      <t>カイイキ</t>
    </rPh>
    <phoneticPr fontId="1"/>
  </si>
  <si>
    <t>アイナメ</t>
    <phoneticPr fontId="1"/>
  </si>
  <si>
    <t>26匹の平均</t>
    <rPh sb="2" eb="3">
      <t>ヒキ</t>
    </rPh>
    <rPh sb="4" eb="6">
      <t>ヘイキン</t>
    </rPh>
    <phoneticPr fontId="1"/>
  </si>
  <si>
    <t>福島第一海域</t>
    <rPh sb="0" eb="2">
      <t>フクシマ</t>
    </rPh>
    <rPh sb="2" eb="4">
      <t>ダイイチ</t>
    </rPh>
    <rPh sb="4" eb="6">
      <t>カイイキ</t>
    </rPh>
    <phoneticPr fontId="1"/>
  </si>
  <si>
    <t>マアナゴ</t>
    <phoneticPr fontId="1"/>
  </si>
  <si>
    <t>35匹の平均</t>
    <rPh sb="2" eb="3">
      <t>ヒキ</t>
    </rPh>
    <rPh sb="4" eb="6">
      <t>ヘイキン</t>
    </rPh>
    <phoneticPr fontId="1"/>
  </si>
  <si>
    <t>±</t>
    <phoneticPr fontId="1"/>
  </si>
  <si>
    <t>マガレイ</t>
    <phoneticPr fontId="1"/>
  </si>
  <si>
    <t>71匹の平均</t>
    <rPh sb="2" eb="3">
      <t>ヒキ</t>
    </rPh>
    <rPh sb="4" eb="6">
      <t>ヘイキン</t>
    </rPh>
    <phoneticPr fontId="1"/>
  </si>
  <si>
    <t>ヒラメ</t>
    <phoneticPr fontId="1"/>
  </si>
  <si>
    <t>24匹の平均</t>
    <rPh sb="2" eb="3">
      <t>ヒキ</t>
    </rPh>
    <rPh sb="4" eb="6">
      <t>ヘイキン</t>
    </rPh>
    <phoneticPr fontId="1"/>
  </si>
  <si>
    <t>Ag-110m/　Cs-137</t>
    <phoneticPr fontId="1"/>
  </si>
  <si>
    <t>個体数</t>
    <rPh sb="0" eb="3">
      <t>コタイスウ</t>
    </rPh>
    <phoneticPr fontId="1"/>
  </si>
  <si>
    <t>漁獲年月日</t>
    <rPh sb="0" eb="2">
      <t>ギョカク</t>
    </rPh>
    <rPh sb="2" eb="5">
      <t>ネンガッピ</t>
    </rPh>
    <phoneticPr fontId="1"/>
  </si>
  <si>
    <t>海域</t>
    <rPh sb="0" eb="2">
      <t>カイイキ</t>
    </rPh>
    <phoneticPr fontId="1"/>
  </si>
  <si>
    <t>試料</t>
    <rPh sb="0" eb="2">
      <t>シリョウ</t>
    </rPh>
    <phoneticPr fontId="1"/>
  </si>
  <si>
    <t>福島第二海域</t>
    <rPh sb="0" eb="2">
      <t>フクシマ</t>
    </rPh>
    <rPh sb="2" eb="3">
      <t>ダイ</t>
    </rPh>
    <rPh sb="3" eb="4">
      <t>ニ</t>
    </rPh>
    <rPh sb="4" eb="6">
      <t>カイイキ</t>
    </rPh>
    <phoneticPr fontId="1"/>
  </si>
  <si>
    <t>60匹の平均</t>
    <rPh sb="2" eb="3">
      <t>ヒキ</t>
    </rPh>
    <rPh sb="4" eb="6">
      <t>ヘイキン</t>
    </rPh>
    <phoneticPr fontId="1"/>
  </si>
  <si>
    <t>マコガレイ</t>
    <phoneticPr fontId="1"/>
  </si>
  <si>
    <t>ミズダコ</t>
    <phoneticPr fontId="1"/>
  </si>
  <si>
    <t>21匹の平均</t>
    <rPh sb="2" eb="3">
      <t>ヒキ</t>
    </rPh>
    <rPh sb="4" eb="6">
      <t>ヘイキン</t>
    </rPh>
    <phoneticPr fontId="1"/>
  </si>
  <si>
    <t>44匹の平均</t>
    <rPh sb="2" eb="3">
      <t>ヒキ</t>
    </rPh>
    <rPh sb="4" eb="6">
      <t>ヘイキン</t>
    </rPh>
    <phoneticPr fontId="1"/>
  </si>
  <si>
    <t>茨城海域</t>
    <rPh sb="0" eb="2">
      <t>イバラキ</t>
    </rPh>
    <rPh sb="2" eb="4">
      <t>カイイキ</t>
    </rPh>
    <phoneticPr fontId="1"/>
  </si>
  <si>
    <t>19匹の平均</t>
    <rPh sb="2" eb="3">
      <t>ヒキ</t>
    </rPh>
    <rPh sb="4" eb="6">
      <t>ヘイキン</t>
    </rPh>
    <phoneticPr fontId="1"/>
  </si>
  <si>
    <t>17匹の平均</t>
    <rPh sb="2" eb="3">
      <t>ヒキ</t>
    </rPh>
    <rPh sb="4" eb="6">
      <t>ヘイキン</t>
    </rPh>
    <phoneticPr fontId="1"/>
  </si>
  <si>
    <t>50匹の平均</t>
    <rPh sb="2" eb="3">
      <t>ヒキ</t>
    </rPh>
    <rPh sb="4" eb="6">
      <t>ヘイキン</t>
    </rPh>
    <phoneticPr fontId="1"/>
  </si>
  <si>
    <t>31匹の平均</t>
    <rPh sb="2" eb="3">
      <t>ヒキ</t>
    </rPh>
    <rPh sb="4" eb="6">
      <t>ヘイキン</t>
    </rPh>
    <phoneticPr fontId="1"/>
  </si>
  <si>
    <t>新潟海域</t>
    <rPh sb="0" eb="2">
      <t>ニイガタ</t>
    </rPh>
    <rPh sb="2" eb="4">
      <t>カイイキ</t>
    </rPh>
    <phoneticPr fontId="1"/>
  </si>
  <si>
    <t>16匹の平均</t>
    <rPh sb="2" eb="3">
      <t>ヒキ</t>
    </rPh>
    <rPh sb="4" eb="6">
      <t>ヘイキン</t>
    </rPh>
    <phoneticPr fontId="1"/>
  </si>
  <si>
    <t>ND</t>
    <phoneticPr fontId="1"/>
  </si>
  <si>
    <t>ND</t>
    <phoneticPr fontId="1"/>
  </si>
  <si>
    <t>愛媛海域</t>
    <rPh sb="0" eb="2">
      <t>エヒメ</t>
    </rPh>
    <rPh sb="2" eb="4">
      <t>カイイキ</t>
    </rPh>
    <phoneticPr fontId="1"/>
  </si>
  <si>
    <t>コウイカ</t>
    <phoneticPr fontId="1"/>
  </si>
  <si>
    <t>80匹の平均</t>
    <rPh sb="2" eb="3">
      <t>ヒキ</t>
    </rPh>
    <rPh sb="4" eb="6">
      <t>ヘイキン</t>
    </rPh>
    <phoneticPr fontId="1"/>
  </si>
  <si>
    <t>核燃海域</t>
    <rPh sb="0" eb="2">
      <t>カクネン</t>
    </rPh>
    <rPh sb="2" eb="4">
      <t>カイイキ</t>
    </rPh>
    <phoneticPr fontId="1"/>
  </si>
  <si>
    <t>3匹の平均</t>
    <rPh sb="1" eb="2">
      <t>ヒキ</t>
    </rPh>
    <rPh sb="3" eb="5">
      <t>ヘイキン</t>
    </rPh>
    <phoneticPr fontId="1"/>
  </si>
  <si>
    <t>スルメイカ</t>
    <phoneticPr fontId="1"/>
  </si>
  <si>
    <t>95匹の平均</t>
    <rPh sb="2" eb="3">
      <t>ヒキ</t>
    </rPh>
    <rPh sb="4" eb="6">
      <t>ヘイキン</t>
    </rPh>
    <phoneticPr fontId="1"/>
  </si>
  <si>
    <t>102匹の平均</t>
    <rPh sb="3" eb="4">
      <t>ヒキ</t>
    </rPh>
    <rPh sb="5" eb="7">
      <t>ヘイキン</t>
    </rPh>
    <phoneticPr fontId="1"/>
  </si>
  <si>
    <t>カタクチイワシ</t>
    <phoneticPr fontId="1"/>
  </si>
  <si>
    <t>100匹の平均</t>
    <rPh sb="3" eb="4">
      <t>ヒキ</t>
    </rPh>
    <rPh sb="5" eb="7">
      <t>ヘイキン</t>
    </rPh>
    <phoneticPr fontId="1"/>
  </si>
  <si>
    <t>マダラ</t>
    <phoneticPr fontId="1"/>
  </si>
  <si>
    <t>39匹の平均</t>
    <rPh sb="2" eb="3">
      <t>ヒキ</t>
    </rPh>
    <rPh sb="4" eb="6">
      <t>ヘイキン</t>
    </rPh>
    <phoneticPr fontId="1"/>
  </si>
  <si>
    <t>66匹の平均</t>
    <rPh sb="2" eb="3">
      <t>ヒキ</t>
    </rPh>
    <rPh sb="4" eb="6">
      <t>ヘイキン</t>
    </rPh>
    <phoneticPr fontId="1"/>
  </si>
  <si>
    <t>北海道</t>
    <rPh sb="0" eb="3">
      <t>ホッカイドウ</t>
    </rPh>
    <phoneticPr fontId="1"/>
  </si>
  <si>
    <t>ホタテ</t>
    <phoneticPr fontId="1"/>
  </si>
  <si>
    <t>いか</t>
    <phoneticPr fontId="1"/>
  </si>
  <si>
    <t>ND(&lt;0.034)</t>
    <phoneticPr fontId="1"/>
  </si>
  <si>
    <t>たこ</t>
    <phoneticPr fontId="1"/>
  </si>
  <si>
    <t>ND（&lt;0.047)</t>
    <phoneticPr fontId="1"/>
  </si>
  <si>
    <t>北海道電力</t>
    <rPh sb="0" eb="3">
      <t>ホッカイドウ</t>
    </rPh>
    <rPh sb="3" eb="5">
      <t>デンリョク</t>
    </rPh>
    <phoneticPr fontId="1"/>
  </si>
  <si>
    <t>あわび</t>
    <phoneticPr fontId="1"/>
  </si>
  <si>
    <t>ND(&lt;0.029)</t>
    <phoneticPr fontId="1"/>
  </si>
  <si>
    <t>ND(&lt;0.027)</t>
    <phoneticPr fontId="1"/>
  </si>
  <si>
    <t>ND(0.040)</t>
    <phoneticPr fontId="1"/>
  </si>
  <si>
    <t>カタクチイワシ</t>
  </si>
  <si>
    <t>マダラ</t>
  </si>
  <si>
    <t>エゾイソアイナメ</t>
  </si>
  <si>
    <t>アカガレイ</t>
  </si>
  <si>
    <t>ミキガレイ</t>
  </si>
  <si>
    <t>スルメイカ</t>
  </si>
  <si>
    <t>ダンゴイカ類</t>
  </si>
  <si>
    <t>ズワイガニ</t>
  </si>
  <si>
    <t>福島県小名浜沖</t>
  </si>
  <si>
    <t>海洋環境放射能総合評価事業　海洋放射能調査結果</t>
  </si>
  <si>
    <t>厚労省　平成２４年２月２４日　薬事・食品衛生分科会及び薬事・食品衛生審議会食品衛生分科会放射性物質対策部会合同会議</t>
    <rPh sb="0" eb="3">
      <t>コウロウショウ</t>
    </rPh>
    <phoneticPr fontId="1"/>
  </si>
  <si>
    <t>北海道　原子力安全対策課HP</t>
    <rPh sb="0" eb="3">
      <t>ホッカイドウ</t>
    </rPh>
    <phoneticPr fontId="1"/>
  </si>
  <si>
    <t>出典</t>
    <rPh sb="0" eb="2">
      <t>シュッテン</t>
    </rPh>
    <phoneticPr fontId="1"/>
  </si>
  <si>
    <t>イカ</t>
    <phoneticPr fontId="1"/>
  </si>
  <si>
    <t>Ag-110m/Cs-137</t>
    <phoneticPr fontId="1"/>
  </si>
  <si>
    <t>タコ</t>
    <phoneticPr fontId="1"/>
  </si>
  <si>
    <t>アワビ</t>
    <phoneticPr fontId="1"/>
  </si>
  <si>
    <t>カニ</t>
    <phoneticPr fontId="1"/>
  </si>
  <si>
    <t>その他の魚介類</t>
    <rPh sb="2" eb="3">
      <t>タ</t>
    </rPh>
    <rPh sb="4" eb="7">
      <t>ギョカイルイ</t>
    </rPh>
    <phoneticPr fontId="1"/>
  </si>
  <si>
    <t>福井第一海域</t>
    <rPh sb="0" eb="2">
      <t>フクイ</t>
    </rPh>
    <rPh sb="2" eb="4">
      <t>ダイイチ</t>
    </rPh>
    <rPh sb="4" eb="6">
      <t>カイイキ</t>
    </rPh>
    <phoneticPr fontId="1"/>
  </si>
  <si>
    <t>103匹の平均</t>
    <rPh sb="3" eb="4">
      <t>ヒキ</t>
    </rPh>
    <rPh sb="5" eb="7">
      <t>ヘイキン</t>
    </rPh>
    <phoneticPr fontId="1"/>
  </si>
  <si>
    <t>72匹の平均</t>
    <rPh sb="2" eb="3">
      <t>ヒキ</t>
    </rPh>
    <rPh sb="4" eb="6">
      <t>ヘイキン</t>
    </rPh>
    <phoneticPr fontId="1"/>
  </si>
  <si>
    <t>検体数</t>
    <rPh sb="0" eb="3">
      <t>ケンタイスウ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</si>
</sst>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"/>
    <numFmt numFmtId="177" formatCode="0.0"/>
    <numFmt numFmtId="179" formatCode="0.000"/>
    <numFmt numFmtId="199" formatCode="0.0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2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4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4" fontId="0" fillId="0" borderId="10" xfId="0" applyNumberFormat="1" applyBorder="1">
      <alignment vertical="center"/>
    </xf>
    <xf numFmtId="14" fontId="0" fillId="0" borderId="11" xfId="0" applyNumberFormat="1" applyBorder="1">
      <alignment vertical="center"/>
    </xf>
    <xf numFmtId="14" fontId="0" fillId="0" borderId="12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 applyAlignment="1">
      <alignment vertical="center" wrapText="1"/>
    </xf>
    <xf numFmtId="0" fontId="0" fillId="2" borderId="11" xfId="0" applyFill="1" applyBorder="1">
      <alignment vertical="center"/>
    </xf>
    <xf numFmtId="0" fontId="0" fillId="0" borderId="11" xfId="0" applyFill="1" applyBorder="1">
      <alignment vertical="center"/>
    </xf>
    <xf numFmtId="177" fontId="0" fillId="0" borderId="6" xfId="0" applyNumberFormat="1" applyBorder="1">
      <alignment vertical="center"/>
    </xf>
    <xf numFmtId="0" fontId="2" fillId="0" borderId="11" xfId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0" fontId="2" fillId="0" borderId="12" xfId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2" xfId="0" applyNumberFormat="1" applyBorder="1">
      <alignment vertical="center"/>
    </xf>
    <xf numFmtId="14" fontId="0" fillId="0" borderId="5" xfId="0" applyNumberFormat="1" applyBorder="1">
      <alignment vertical="center"/>
    </xf>
    <xf numFmtId="14" fontId="0" fillId="0" borderId="7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2" fillId="0" borderId="0" xfId="1">
      <alignment vertical="center"/>
    </xf>
    <xf numFmtId="0" fontId="2" fillId="0" borderId="10" xfId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5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7" xfId="0" applyFill="1" applyBorder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6" borderId="12" xfId="0" applyFill="1" applyBorder="1">
      <alignment vertical="center"/>
    </xf>
    <xf numFmtId="0" fontId="0" fillId="0" borderId="15" xfId="0" applyBorder="1">
      <alignment vertical="center"/>
    </xf>
    <xf numFmtId="199" fontId="0" fillId="0" borderId="0" xfId="0" applyNumberFormat="1">
      <alignment vertical="center"/>
    </xf>
    <xf numFmtId="179" fontId="0" fillId="0" borderId="0" xfId="0" applyNumberForma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f.hokkaido.lg.jp/sm/gat/20110804oshirase.pdf" TargetMode="External"/><Relationship Id="rId3" Type="http://schemas.openxmlformats.org/officeDocument/2006/relationships/hyperlink" Target="http://www.pref.hokkaido.lg.jp/sm/gat/20120106oshirase.pdf" TargetMode="External"/><Relationship Id="rId7" Type="http://schemas.openxmlformats.org/officeDocument/2006/relationships/hyperlink" Target="http://www.pref.hokkaido.lg.jp/sm/gat/" TargetMode="External"/><Relationship Id="rId2" Type="http://schemas.openxmlformats.org/officeDocument/2006/relationships/hyperlink" Target="http://www.pref.hokkaido.lg.jp/sm/gat/oshirase20120511.pdf" TargetMode="External"/><Relationship Id="rId1" Type="http://schemas.openxmlformats.org/officeDocument/2006/relationships/hyperlink" Target="http://www.pref.hokkaido.lg.jp/sm/gat/20111202oshirase.pdf" TargetMode="External"/><Relationship Id="rId6" Type="http://schemas.openxmlformats.org/officeDocument/2006/relationships/hyperlink" Target="http://www.mext.go.jp/b_menu/shingi/chousa/gijyutu/019/shiryo/__icsFiles/afieldfile/2012/08/07/1324368_7_1.pdf" TargetMode="External"/><Relationship Id="rId5" Type="http://schemas.openxmlformats.org/officeDocument/2006/relationships/hyperlink" Target="http://www.mhlw.go.jp/stf/shingi/2r98520000023pe7-att/2r98520000023pnq.pdf" TargetMode="External"/><Relationship Id="rId4" Type="http://schemas.openxmlformats.org/officeDocument/2006/relationships/hyperlink" Target="http://www.pref.hokkaido.lg.jp/sm/gat/20120106oshiras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tabSelected="1" workbookViewId="0">
      <selection activeCell="B3" sqref="B3"/>
    </sheetView>
  </sheetViews>
  <sheetFormatPr defaultRowHeight="13.5" x14ac:dyDescent="0.15"/>
  <cols>
    <col min="1" max="1" width="4.125" customWidth="1"/>
    <col min="2" max="2" width="13.75" customWidth="1"/>
    <col min="3" max="3" width="14.125" customWidth="1"/>
    <col min="4" max="4" width="15.25" customWidth="1"/>
    <col min="5" max="5" width="12" customWidth="1"/>
    <col min="6" max="6" width="6.375" customWidth="1"/>
    <col min="7" max="7" width="2.5" customWidth="1"/>
    <col min="8" max="8" width="6.125" customWidth="1"/>
    <col min="9" max="9" width="7" customWidth="1"/>
    <col min="10" max="10" width="3.25" customWidth="1"/>
    <col min="11" max="11" width="6.875" customWidth="1"/>
    <col min="12" max="12" width="6.5" customWidth="1"/>
    <col min="13" max="13" width="3" customWidth="1"/>
    <col min="14" max="14" width="6.25" customWidth="1"/>
    <col min="15" max="15" width="9.25" customWidth="1"/>
    <col min="16" max="16" width="7.625" customWidth="1"/>
  </cols>
  <sheetData>
    <row r="2" spans="1:15" x14ac:dyDescent="0.15">
      <c r="C2" s="23"/>
      <c r="D2" s="58" t="s">
        <v>79</v>
      </c>
      <c r="E2" t="s">
        <v>87</v>
      </c>
    </row>
    <row r="3" spans="1:15" x14ac:dyDescent="0.15">
      <c r="C3" s="18" t="s">
        <v>78</v>
      </c>
      <c r="D3" s="28">
        <f>33.4/8</f>
        <v>4.1749999999999998</v>
      </c>
      <c r="E3">
        <v>8</v>
      </c>
    </row>
    <row r="4" spans="1:15" x14ac:dyDescent="0.15">
      <c r="C4" s="18" t="s">
        <v>80</v>
      </c>
      <c r="D4" s="28">
        <f>2.788/4</f>
        <v>0.69699999999999995</v>
      </c>
      <c r="E4">
        <v>4</v>
      </c>
    </row>
    <row r="5" spans="1:15" x14ac:dyDescent="0.15">
      <c r="C5" s="18" t="s">
        <v>81</v>
      </c>
      <c r="D5" s="9">
        <v>4.8</v>
      </c>
      <c r="E5">
        <v>1</v>
      </c>
    </row>
    <row r="6" spans="1:15" x14ac:dyDescent="0.15">
      <c r="C6" s="18" t="s">
        <v>82</v>
      </c>
      <c r="D6" s="9">
        <v>0.4</v>
      </c>
      <c r="E6">
        <v>1</v>
      </c>
    </row>
    <row r="7" spans="1:15" x14ac:dyDescent="0.15">
      <c r="C7" s="19" t="s">
        <v>83</v>
      </c>
      <c r="D7" s="16">
        <f>0.229/15</f>
        <v>1.5266666666666668E-2</v>
      </c>
      <c r="E7">
        <v>15</v>
      </c>
    </row>
    <row r="9" spans="1:15" ht="29.25" customHeight="1" x14ac:dyDescent="0.15">
      <c r="A9" s="23" t="s">
        <v>77</v>
      </c>
      <c r="B9" s="23" t="s">
        <v>24</v>
      </c>
      <c r="C9" s="23" t="s">
        <v>25</v>
      </c>
      <c r="D9" s="23" t="s">
        <v>23</v>
      </c>
      <c r="E9" s="24" t="s">
        <v>22</v>
      </c>
      <c r="F9" s="33" t="s">
        <v>3</v>
      </c>
      <c r="G9" s="34"/>
      <c r="H9" s="35"/>
      <c r="I9" s="33" t="s">
        <v>4</v>
      </c>
      <c r="J9" s="34"/>
      <c r="K9" s="35"/>
      <c r="L9" s="53" t="s">
        <v>5</v>
      </c>
      <c r="M9" s="54"/>
      <c r="N9" s="55"/>
      <c r="O9" s="25" t="s">
        <v>21</v>
      </c>
    </row>
    <row r="10" spans="1:15" x14ac:dyDescent="0.15">
      <c r="A10" s="17">
        <v>1</v>
      </c>
      <c r="B10" s="17" t="s">
        <v>2</v>
      </c>
      <c r="C10" s="46" t="s">
        <v>0</v>
      </c>
      <c r="D10" s="20">
        <v>40669</v>
      </c>
      <c r="E10" s="2" t="s">
        <v>1</v>
      </c>
      <c r="F10" s="1">
        <v>5.1999999999999998E-2</v>
      </c>
      <c r="G10" s="2" t="s">
        <v>16</v>
      </c>
      <c r="H10" s="4">
        <v>1.7000000000000001E-2</v>
      </c>
      <c r="I10" s="1">
        <v>4.2000000000000003E-2</v>
      </c>
      <c r="J10" s="2" t="s">
        <v>16</v>
      </c>
      <c r="K10" s="4">
        <v>1.0999999999999999E-2</v>
      </c>
      <c r="L10" s="51" t="s">
        <v>6</v>
      </c>
      <c r="M10" s="2" t="s">
        <v>16</v>
      </c>
      <c r="N10" s="4"/>
      <c r="O10" s="4"/>
    </row>
    <row r="11" spans="1:15" x14ac:dyDescent="0.15">
      <c r="A11" s="18">
        <v>1</v>
      </c>
      <c r="B11" s="18" t="s">
        <v>7</v>
      </c>
      <c r="C11" s="26" t="s">
        <v>8</v>
      </c>
      <c r="D11" s="21">
        <v>40916</v>
      </c>
      <c r="E11" s="6" t="s">
        <v>9</v>
      </c>
      <c r="F11" s="5">
        <v>0.08</v>
      </c>
      <c r="G11" s="6" t="s">
        <v>16</v>
      </c>
      <c r="H11" s="9">
        <v>1.4E-2</v>
      </c>
      <c r="I11" s="5">
        <v>8.5999999999999993E-2</v>
      </c>
      <c r="J11" s="6" t="s">
        <v>16</v>
      </c>
      <c r="K11" s="9">
        <v>9.7999999999999997E-3</v>
      </c>
      <c r="L11" s="50">
        <v>7.4999999999999997E-2</v>
      </c>
      <c r="M11" s="6" t="s">
        <v>16</v>
      </c>
      <c r="N11" s="9">
        <v>1.6E-2</v>
      </c>
      <c r="O11" s="8">
        <f t="shared" ref="O11:O35" si="0">L11/I11</f>
        <v>0.87209302325581395</v>
      </c>
    </row>
    <row r="12" spans="1:15" x14ac:dyDescent="0.15">
      <c r="A12" s="18">
        <v>1</v>
      </c>
      <c r="B12" s="18" t="s">
        <v>26</v>
      </c>
      <c r="C12" s="47" t="s">
        <v>29</v>
      </c>
      <c r="D12" s="21">
        <v>40707</v>
      </c>
      <c r="E12" s="6" t="s">
        <v>30</v>
      </c>
      <c r="F12" s="5">
        <v>8.6999999999999993</v>
      </c>
      <c r="G12" s="6" t="s">
        <v>16</v>
      </c>
      <c r="H12" s="9">
        <v>0.08</v>
      </c>
      <c r="I12" s="5">
        <v>9.4</v>
      </c>
      <c r="J12" s="6" t="s">
        <v>16</v>
      </c>
      <c r="K12" s="9">
        <v>0.06</v>
      </c>
      <c r="L12" s="49">
        <v>1.8</v>
      </c>
      <c r="M12" s="6" t="s">
        <v>16</v>
      </c>
      <c r="N12" s="9">
        <v>0.06</v>
      </c>
      <c r="O12" s="8">
        <f t="shared" si="0"/>
        <v>0.19148936170212766</v>
      </c>
    </row>
    <row r="13" spans="1:15" x14ac:dyDescent="0.15">
      <c r="A13" s="18">
        <v>1</v>
      </c>
      <c r="B13" s="18" t="s">
        <v>32</v>
      </c>
      <c r="C13" s="47" t="s">
        <v>29</v>
      </c>
      <c r="D13" s="21">
        <v>40670</v>
      </c>
      <c r="E13" s="6" t="s">
        <v>34</v>
      </c>
      <c r="F13" s="5">
        <v>3.3</v>
      </c>
      <c r="G13" s="6" t="s">
        <v>16</v>
      </c>
      <c r="H13" s="9">
        <v>0.04</v>
      </c>
      <c r="I13" s="5">
        <v>3.4</v>
      </c>
      <c r="J13" s="6" t="s">
        <v>16</v>
      </c>
      <c r="K13" s="9">
        <v>0.03</v>
      </c>
      <c r="L13" s="49">
        <v>0.47</v>
      </c>
      <c r="M13" s="6" t="s">
        <v>16</v>
      </c>
      <c r="N13" s="9">
        <v>2.5000000000000001E-2</v>
      </c>
      <c r="O13" s="8">
        <f t="shared" si="0"/>
        <v>0.13823529411764707</v>
      </c>
    </row>
    <row r="14" spans="1:15" x14ac:dyDescent="0.15">
      <c r="A14" s="18">
        <v>1</v>
      </c>
      <c r="B14" s="18" t="s">
        <v>32</v>
      </c>
      <c r="C14" s="47" t="s">
        <v>29</v>
      </c>
      <c r="D14" s="21">
        <v>40827</v>
      </c>
      <c r="E14" s="6" t="s">
        <v>33</v>
      </c>
      <c r="F14" s="5">
        <v>0.24</v>
      </c>
      <c r="G14" s="6" t="s">
        <v>16</v>
      </c>
      <c r="H14" s="9">
        <v>1.7000000000000001E-2</v>
      </c>
      <c r="I14" s="5">
        <v>0.33</v>
      </c>
      <c r="J14" s="6" t="s">
        <v>16</v>
      </c>
      <c r="K14" s="9">
        <v>1.4E-2</v>
      </c>
      <c r="L14" s="49">
        <v>0.21</v>
      </c>
      <c r="M14" s="6" t="s">
        <v>16</v>
      </c>
      <c r="N14" s="9">
        <v>2.1000000000000001E-2</v>
      </c>
      <c r="O14" s="8">
        <f t="shared" si="0"/>
        <v>0.63636363636363635</v>
      </c>
    </row>
    <row r="15" spans="1:15" x14ac:dyDescent="0.15">
      <c r="A15" s="18">
        <v>1</v>
      </c>
      <c r="B15" s="18" t="s">
        <v>37</v>
      </c>
      <c r="C15" s="47" t="s">
        <v>29</v>
      </c>
      <c r="D15" s="21">
        <v>40638</v>
      </c>
      <c r="E15" s="6" t="s">
        <v>20</v>
      </c>
      <c r="F15" s="5">
        <v>5.0999999999999997E-2</v>
      </c>
      <c r="G15" s="6" t="s">
        <v>16</v>
      </c>
      <c r="H15" s="9">
        <v>0.08</v>
      </c>
      <c r="I15" s="5"/>
      <c r="J15" s="6" t="s">
        <v>16</v>
      </c>
      <c r="K15" s="9"/>
      <c r="L15" s="49" t="s">
        <v>39</v>
      </c>
      <c r="M15" s="6" t="s">
        <v>16</v>
      </c>
      <c r="N15" s="9"/>
      <c r="O15" s="9"/>
    </row>
    <row r="16" spans="1:15" x14ac:dyDescent="0.15">
      <c r="A16" s="18">
        <v>1</v>
      </c>
      <c r="B16" s="18" t="s">
        <v>37</v>
      </c>
      <c r="C16" s="47" t="s">
        <v>29</v>
      </c>
      <c r="D16" s="21">
        <v>40826</v>
      </c>
      <c r="E16" s="6" t="s">
        <v>38</v>
      </c>
      <c r="F16" s="5" t="s">
        <v>39</v>
      </c>
      <c r="G16" s="6" t="s">
        <v>16</v>
      </c>
      <c r="H16" s="9"/>
      <c r="I16" s="5">
        <v>3.2000000000000001E-2</v>
      </c>
      <c r="J16" s="6" t="s">
        <v>16</v>
      </c>
      <c r="K16" s="9">
        <v>9.7000000000000003E-3</v>
      </c>
      <c r="L16" s="49" t="s">
        <v>40</v>
      </c>
      <c r="M16" s="6" t="s">
        <v>16</v>
      </c>
      <c r="N16" s="9"/>
      <c r="O16" s="9"/>
    </row>
    <row r="17" spans="1:16" x14ac:dyDescent="0.15">
      <c r="A17" s="18">
        <v>1</v>
      </c>
      <c r="B17" s="18" t="s">
        <v>84</v>
      </c>
      <c r="C17" s="26" t="s">
        <v>46</v>
      </c>
      <c r="D17" s="21">
        <v>40686</v>
      </c>
      <c r="E17" s="6" t="s">
        <v>85</v>
      </c>
      <c r="F17" s="5" t="s">
        <v>6</v>
      </c>
      <c r="G17" s="6" t="s">
        <v>16</v>
      </c>
      <c r="H17" s="9"/>
      <c r="I17" s="5">
        <v>3.1E-2</v>
      </c>
      <c r="J17" s="6" t="s">
        <v>16</v>
      </c>
      <c r="K17" s="9">
        <v>1.2999999999999999E-2</v>
      </c>
      <c r="L17" s="50" t="s">
        <v>6</v>
      </c>
      <c r="M17" s="6" t="s">
        <v>16</v>
      </c>
      <c r="N17" s="9"/>
      <c r="O17" s="9"/>
    </row>
    <row r="18" spans="1:16" x14ac:dyDescent="0.15">
      <c r="A18" s="18">
        <v>1</v>
      </c>
      <c r="B18" s="18" t="s">
        <v>84</v>
      </c>
      <c r="C18" s="26" t="s">
        <v>46</v>
      </c>
      <c r="D18" s="21">
        <v>40822</v>
      </c>
      <c r="E18" s="6" t="s">
        <v>86</v>
      </c>
      <c r="F18" s="5" t="s">
        <v>6</v>
      </c>
      <c r="G18" s="6" t="s">
        <v>16</v>
      </c>
      <c r="H18" s="9"/>
      <c r="I18" s="5">
        <v>6.8000000000000005E-2</v>
      </c>
      <c r="J18" s="6" t="s">
        <v>16</v>
      </c>
      <c r="K18" s="9">
        <v>1.2999999999999999E-2</v>
      </c>
      <c r="L18" s="50" t="s">
        <v>6</v>
      </c>
      <c r="M18" s="6" t="s">
        <v>16</v>
      </c>
      <c r="N18" s="9"/>
      <c r="O18" s="9"/>
    </row>
    <row r="19" spans="1:16" x14ac:dyDescent="0.15">
      <c r="A19" s="18">
        <v>1</v>
      </c>
      <c r="B19" s="18" t="s">
        <v>41</v>
      </c>
      <c r="C19" s="26" t="s">
        <v>42</v>
      </c>
      <c r="D19" s="21">
        <v>40834</v>
      </c>
      <c r="E19" s="6" t="s">
        <v>43</v>
      </c>
      <c r="F19" s="5" t="s">
        <v>39</v>
      </c>
      <c r="G19" s="6" t="s">
        <v>16</v>
      </c>
      <c r="H19" s="9"/>
      <c r="I19" s="5">
        <v>7.0000000000000007E-2</v>
      </c>
      <c r="J19" s="6" t="s">
        <v>16</v>
      </c>
      <c r="K19" s="9">
        <v>1.2999999999999999E-2</v>
      </c>
      <c r="L19" s="50" t="s">
        <v>39</v>
      </c>
      <c r="M19" s="6" t="s">
        <v>16</v>
      </c>
      <c r="N19" s="9"/>
      <c r="O19" s="9"/>
    </row>
    <row r="20" spans="1:16" x14ac:dyDescent="0.15">
      <c r="A20" s="18">
        <v>1</v>
      </c>
      <c r="B20" s="18" t="s">
        <v>44</v>
      </c>
      <c r="C20" s="47" t="s">
        <v>29</v>
      </c>
      <c r="D20" s="21">
        <v>40877</v>
      </c>
      <c r="E20" s="6" t="s">
        <v>45</v>
      </c>
      <c r="F20" s="5">
        <v>0.24</v>
      </c>
      <c r="G20" s="6" t="s">
        <v>16</v>
      </c>
      <c r="H20" s="9">
        <v>1.7000000000000001E-2</v>
      </c>
      <c r="I20" s="5">
        <v>0.32</v>
      </c>
      <c r="J20" s="6" t="s">
        <v>16</v>
      </c>
      <c r="K20" s="9">
        <v>1.4E-2</v>
      </c>
      <c r="L20" s="49" t="s">
        <v>39</v>
      </c>
      <c r="M20" s="6" t="s">
        <v>16</v>
      </c>
      <c r="N20" s="9"/>
      <c r="O20" s="9"/>
    </row>
    <row r="21" spans="1:16" x14ac:dyDescent="0.15">
      <c r="A21" s="18">
        <v>1</v>
      </c>
      <c r="B21" s="18" t="s">
        <v>44</v>
      </c>
      <c r="C21" s="26" t="s">
        <v>46</v>
      </c>
      <c r="D21" s="21">
        <v>40751</v>
      </c>
      <c r="E21" s="7" t="s">
        <v>47</v>
      </c>
      <c r="F21" s="5">
        <v>0.11</v>
      </c>
      <c r="G21" s="6" t="s">
        <v>16</v>
      </c>
      <c r="H21" s="9">
        <v>1.7999999999999999E-2</v>
      </c>
      <c r="I21" s="5">
        <v>0.15</v>
      </c>
      <c r="J21" s="6" t="s">
        <v>16</v>
      </c>
      <c r="K21" s="9">
        <v>1.2E-2</v>
      </c>
      <c r="L21" s="50">
        <v>0.4</v>
      </c>
      <c r="M21" s="6" t="s">
        <v>16</v>
      </c>
      <c r="N21" s="9">
        <v>2.7E-2</v>
      </c>
      <c r="O21" s="8">
        <f t="shared" si="0"/>
        <v>2.666666666666667</v>
      </c>
    </row>
    <row r="22" spans="1:16" x14ac:dyDescent="0.15">
      <c r="A22" s="18">
        <v>1</v>
      </c>
      <c r="B22" s="18" t="s">
        <v>44</v>
      </c>
      <c r="C22" s="26" t="s">
        <v>46</v>
      </c>
      <c r="D22" s="21">
        <v>40853</v>
      </c>
      <c r="E22" s="6" t="s">
        <v>48</v>
      </c>
      <c r="F22" s="5">
        <v>7.9000000000000001E-2</v>
      </c>
      <c r="G22" s="6" t="s">
        <v>16</v>
      </c>
      <c r="H22" s="9">
        <v>2.4E-2</v>
      </c>
      <c r="I22" s="5">
        <v>0.14000000000000001</v>
      </c>
      <c r="J22" s="6" t="s">
        <v>16</v>
      </c>
      <c r="K22" s="9">
        <v>1.4E-2</v>
      </c>
      <c r="L22" s="50">
        <v>0.22</v>
      </c>
      <c r="M22" s="6" t="s">
        <v>16</v>
      </c>
      <c r="N22" s="9">
        <v>2.7E-2</v>
      </c>
      <c r="O22" s="8">
        <f t="shared" si="0"/>
        <v>1.5714285714285714</v>
      </c>
    </row>
    <row r="23" spans="1:16" x14ac:dyDescent="0.15">
      <c r="A23" s="18">
        <v>1</v>
      </c>
      <c r="B23" s="18" t="s">
        <v>44</v>
      </c>
      <c r="C23" s="26" t="s">
        <v>46</v>
      </c>
      <c r="D23" s="21">
        <v>40812</v>
      </c>
      <c r="E23" s="6" t="s">
        <v>9</v>
      </c>
      <c r="F23" s="5">
        <v>0.23</v>
      </c>
      <c r="G23" s="6" t="s">
        <v>16</v>
      </c>
      <c r="H23" s="9">
        <v>1.7999999999999999E-2</v>
      </c>
      <c r="I23" s="5">
        <v>0.31</v>
      </c>
      <c r="J23" s="6" t="s">
        <v>16</v>
      </c>
      <c r="K23" s="9">
        <v>1.4999999999999999E-2</v>
      </c>
      <c r="L23" s="50">
        <v>0.44</v>
      </c>
      <c r="M23" s="6" t="s">
        <v>16</v>
      </c>
      <c r="N23" s="9">
        <v>2.5000000000000001E-2</v>
      </c>
      <c r="O23" s="8">
        <f t="shared" si="0"/>
        <v>1.4193548387096775</v>
      </c>
    </row>
    <row r="24" spans="1:16" x14ac:dyDescent="0.15">
      <c r="A24" s="18">
        <v>1</v>
      </c>
      <c r="B24" s="18" t="s">
        <v>44</v>
      </c>
      <c r="C24" s="26" t="s">
        <v>46</v>
      </c>
      <c r="D24" s="21">
        <v>40872</v>
      </c>
      <c r="E24" s="6" t="s">
        <v>53</v>
      </c>
      <c r="F24" s="5">
        <v>8.1000000000000003E-2</v>
      </c>
      <c r="G24" s="6" t="s">
        <v>16</v>
      </c>
      <c r="H24" s="9">
        <v>0.02</v>
      </c>
      <c r="I24" s="5">
        <v>0.13</v>
      </c>
      <c r="J24" s="6" t="s">
        <v>16</v>
      </c>
      <c r="K24" s="9">
        <v>1.4E-2</v>
      </c>
      <c r="L24" s="50">
        <v>0.08</v>
      </c>
      <c r="M24" s="6" t="s">
        <v>16</v>
      </c>
      <c r="N24" s="9">
        <v>2.1999999999999999E-2</v>
      </c>
      <c r="O24" s="8">
        <f t="shared" si="0"/>
        <v>0.61538461538461542</v>
      </c>
      <c r="P24" s="59"/>
    </row>
    <row r="25" spans="1:16" x14ac:dyDescent="0.15">
      <c r="A25" s="18">
        <v>1</v>
      </c>
      <c r="B25" s="19" t="s">
        <v>44</v>
      </c>
      <c r="C25" s="48" t="s">
        <v>29</v>
      </c>
      <c r="D25" s="22">
        <v>40834</v>
      </c>
      <c r="E25" s="11" t="s">
        <v>1</v>
      </c>
      <c r="F25" s="10">
        <v>0.17</v>
      </c>
      <c r="G25" s="11" t="s">
        <v>16</v>
      </c>
      <c r="H25" s="13">
        <v>1.7000000000000001E-2</v>
      </c>
      <c r="I25" s="10">
        <v>0.21</v>
      </c>
      <c r="J25" s="11" t="s">
        <v>16</v>
      </c>
      <c r="K25" s="13">
        <v>1.0999999999999999E-2</v>
      </c>
      <c r="L25" s="52" t="s">
        <v>39</v>
      </c>
      <c r="M25" s="11" t="s">
        <v>16</v>
      </c>
      <c r="N25" s="13"/>
      <c r="O25" s="13"/>
    </row>
    <row r="26" spans="1:16" x14ac:dyDescent="0.15">
      <c r="A26" s="18">
        <v>1</v>
      </c>
      <c r="B26" s="17" t="s">
        <v>10</v>
      </c>
      <c r="C26" s="17" t="s">
        <v>11</v>
      </c>
      <c r="D26" s="20">
        <v>40920</v>
      </c>
      <c r="E26" s="2" t="s">
        <v>12</v>
      </c>
      <c r="F26" s="1">
        <v>2.2999999999999998</v>
      </c>
      <c r="G26" s="2" t="s">
        <v>16</v>
      </c>
      <c r="H26" s="4">
        <v>0.03</v>
      </c>
      <c r="I26" s="1">
        <v>3.2</v>
      </c>
      <c r="J26" s="2" t="s">
        <v>16</v>
      </c>
      <c r="K26" s="4">
        <v>0.03</v>
      </c>
      <c r="L26" s="1">
        <v>5.8999999999999997E-2</v>
      </c>
      <c r="M26" s="2" t="s">
        <v>16</v>
      </c>
      <c r="N26" s="4">
        <v>1.7999999999999999E-2</v>
      </c>
      <c r="O26" s="14">
        <f t="shared" si="0"/>
        <v>1.8437499999999999E-2</v>
      </c>
    </row>
    <row r="27" spans="1:16" x14ac:dyDescent="0.15">
      <c r="A27" s="18">
        <v>1</v>
      </c>
      <c r="B27" s="18" t="s">
        <v>13</v>
      </c>
      <c r="C27" s="18" t="s">
        <v>14</v>
      </c>
      <c r="D27" s="21">
        <v>40735</v>
      </c>
      <c r="E27" s="6" t="s">
        <v>15</v>
      </c>
      <c r="F27" s="5">
        <v>11</v>
      </c>
      <c r="G27" s="6" t="s">
        <v>16</v>
      </c>
      <c r="H27" s="9">
        <v>0.06</v>
      </c>
      <c r="I27" s="5">
        <v>13</v>
      </c>
      <c r="J27" s="6" t="s">
        <v>16</v>
      </c>
      <c r="K27" s="9">
        <v>0.05</v>
      </c>
      <c r="L27" s="5">
        <v>8.8999999999999996E-2</v>
      </c>
      <c r="M27" s="6" t="s">
        <v>16</v>
      </c>
      <c r="N27" s="9">
        <v>2.3E-2</v>
      </c>
      <c r="O27" s="15">
        <f t="shared" si="0"/>
        <v>6.8461538461538456E-3</v>
      </c>
    </row>
    <row r="28" spans="1:16" x14ac:dyDescent="0.15">
      <c r="A28" s="18">
        <v>1</v>
      </c>
      <c r="B28" s="18" t="s">
        <v>13</v>
      </c>
      <c r="C28" s="18" t="s">
        <v>17</v>
      </c>
      <c r="D28" s="21">
        <v>40892</v>
      </c>
      <c r="E28" s="6" t="s">
        <v>18</v>
      </c>
      <c r="F28" s="5">
        <v>13</v>
      </c>
      <c r="G28" s="6" t="s">
        <v>16</v>
      </c>
      <c r="H28" s="9">
        <v>0.06</v>
      </c>
      <c r="I28" s="5">
        <v>17</v>
      </c>
      <c r="J28" s="6" t="s">
        <v>16</v>
      </c>
      <c r="K28" s="9">
        <v>0.06</v>
      </c>
      <c r="L28" s="5">
        <v>0.3</v>
      </c>
      <c r="M28" s="6" t="s">
        <v>16</v>
      </c>
      <c r="N28" s="9">
        <v>0.02</v>
      </c>
      <c r="O28" s="15">
        <f t="shared" si="0"/>
        <v>1.7647058823529412E-2</v>
      </c>
    </row>
    <row r="29" spans="1:16" x14ac:dyDescent="0.15">
      <c r="A29" s="18">
        <v>1</v>
      </c>
      <c r="B29" s="18" t="s">
        <v>13</v>
      </c>
      <c r="C29" s="18" t="s">
        <v>19</v>
      </c>
      <c r="D29" s="21">
        <v>40892</v>
      </c>
      <c r="E29" s="6" t="s">
        <v>20</v>
      </c>
      <c r="F29" s="5">
        <v>41</v>
      </c>
      <c r="G29" s="6" t="s">
        <v>16</v>
      </c>
      <c r="H29" s="9">
        <v>0.1</v>
      </c>
      <c r="I29" s="5">
        <v>51</v>
      </c>
      <c r="J29" s="6" t="s">
        <v>16</v>
      </c>
      <c r="K29" s="9">
        <v>0.1</v>
      </c>
      <c r="L29" s="5">
        <v>9.7000000000000003E-2</v>
      </c>
      <c r="M29" s="6" t="s">
        <v>16</v>
      </c>
      <c r="N29" s="9">
        <v>2.3E-2</v>
      </c>
      <c r="O29" s="15">
        <f t="shared" si="0"/>
        <v>1.9019607843137256E-3</v>
      </c>
    </row>
    <row r="30" spans="1:16" x14ac:dyDescent="0.15">
      <c r="A30" s="18">
        <v>1</v>
      </c>
      <c r="B30" s="18" t="s">
        <v>26</v>
      </c>
      <c r="C30" s="18" t="s">
        <v>17</v>
      </c>
      <c r="D30" s="21">
        <v>40707</v>
      </c>
      <c r="E30" s="6" t="s">
        <v>27</v>
      </c>
      <c r="F30" s="5">
        <v>100</v>
      </c>
      <c r="G30" s="6" t="s">
        <v>16</v>
      </c>
      <c r="H30" s="9">
        <v>0.2</v>
      </c>
      <c r="I30" s="5">
        <v>110</v>
      </c>
      <c r="J30" s="6" t="s">
        <v>16</v>
      </c>
      <c r="K30" s="9">
        <v>0.2</v>
      </c>
      <c r="L30" s="5">
        <v>0.62</v>
      </c>
      <c r="M30" s="6" t="s">
        <v>16</v>
      </c>
      <c r="N30" s="9">
        <v>6.3E-2</v>
      </c>
      <c r="O30" s="15">
        <f t="shared" si="0"/>
        <v>5.6363636363636364E-3</v>
      </c>
    </row>
    <row r="31" spans="1:16" x14ac:dyDescent="0.15">
      <c r="A31" s="18">
        <v>1</v>
      </c>
      <c r="B31" s="18" t="s">
        <v>26</v>
      </c>
      <c r="C31" s="18" t="s">
        <v>28</v>
      </c>
      <c r="D31" s="21">
        <v>40934</v>
      </c>
      <c r="E31" s="6" t="s">
        <v>31</v>
      </c>
      <c r="F31" s="5">
        <v>100</v>
      </c>
      <c r="G31" s="6" t="s">
        <v>16</v>
      </c>
      <c r="H31" s="9">
        <v>0.2</v>
      </c>
      <c r="I31" s="5">
        <v>140</v>
      </c>
      <c r="J31" s="6" t="s">
        <v>16</v>
      </c>
      <c r="K31" s="9">
        <v>0.2</v>
      </c>
      <c r="L31" s="5">
        <v>6.5000000000000002E-2</v>
      </c>
      <c r="M31" s="6" t="s">
        <v>16</v>
      </c>
      <c r="N31" s="9">
        <v>1.9E-2</v>
      </c>
      <c r="O31" s="15">
        <f t="shared" si="0"/>
        <v>4.6428571428571428E-4</v>
      </c>
    </row>
    <row r="32" spans="1:16" x14ac:dyDescent="0.15">
      <c r="A32" s="18">
        <v>1</v>
      </c>
      <c r="B32" s="18" t="s">
        <v>32</v>
      </c>
      <c r="C32" s="18" t="s">
        <v>28</v>
      </c>
      <c r="D32" s="21">
        <v>40676</v>
      </c>
      <c r="E32" s="6" t="s">
        <v>35</v>
      </c>
      <c r="F32" s="5">
        <v>3</v>
      </c>
      <c r="G32" s="6" t="s">
        <v>16</v>
      </c>
      <c r="H32" s="9">
        <v>0.03</v>
      </c>
      <c r="I32" s="5">
        <v>3.3</v>
      </c>
      <c r="J32" s="6" t="s">
        <v>16</v>
      </c>
      <c r="K32" s="9">
        <v>0.02</v>
      </c>
      <c r="L32" s="5">
        <v>6.4000000000000001E-2</v>
      </c>
      <c r="M32" s="6" t="s">
        <v>16</v>
      </c>
      <c r="N32" s="9">
        <v>1.6E-2</v>
      </c>
      <c r="O32" s="15">
        <f t="shared" si="0"/>
        <v>1.9393939393939394E-2</v>
      </c>
    </row>
    <row r="33" spans="1:16" x14ac:dyDescent="0.15">
      <c r="A33" s="18">
        <v>1</v>
      </c>
      <c r="B33" s="18" t="s">
        <v>32</v>
      </c>
      <c r="C33" s="18" t="s">
        <v>28</v>
      </c>
      <c r="D33" s="21">
        <v>40824</v>
      </c>
      <c r="E33" s="6" t="s">
        <v>36</v>
      </c>
      <c r="F33" s="5">
        <v>5.0999999999999996</v>
      </c>
      <c r="G33" s="6" t="s">
        <v>16</v>
      </c>
      <c r="H33" s="9">
        <v>0.04</v>
      </c>
      <c r="I33" s="5">
        <v>6.3</v>
      </c>
      <c r="J33" s="6" t="s">
        <v>16</v>
      </c>
      <c r="K33" s="9">
        <v>0.03</v>
      </c>
      <c r="L33" s="5">
        <v>0.06</v>
      </c>
      <c r="M33" s="6" t="s">
        <v>16</v>
      </c>
      <c r="N33" s="9">
        <v>1.4999999999999999E-2</v>
      </c>
      <c r="O33" s="15">
        <f t="shared" si="0"/>
        <v>9.5238095238095229E-3</v>
      </c>
    </row>
    <row r="34" spans="1:16" x14ac:dyDescent="0.15">
      <c r="A34" s="18">
        <v>1</v>
      </c>
      <c r="B34" s="18" t="s">
        <v>44</v>
      </c>
      <c r="C34" s="18" t="s">
        <v>49</v>
      </c>
      <c r="D34" s="21">
        <v>40697</v>
      </c>
      <c r="E34" s="6" t="s">
        <v>50</v>
      </c>
      <c r="F34" s="5">
        <v>4.5</v>
      </c>
      <c r="G34" s="6" t="s">
        <v>16</v>
      </c>
      <c r="H34" s="9">
        <v>0.05</v>
      </c>
      <c r="I34" s="5">
        <v>4.9000000000000004</v>
      </c>
      <c r="J34" s="6" t="s">
        <v>16</v>
      </c>
      <c r="K34" s="9">
        <v>0.04</v>
      </c>
      <c r="L34" s="5">
        <v>0.23</v>
      </c>
      <c r="M34" s="6" t="s">
        <v>16</v>
      </c>
      <c r="N34" s="9">
        <v>2.8000000000000001E-2</v>
      </c>
      <c r="O34" s="15">
        <f t="shared" si="0"/>
        <v>4.6938775510204082E-2</v>
      </c>
    </row>
    <row r="35" spans="1:16" x14ac:dyDescent="0.15">
      <c r="A35" s="18">
        <v>1</v>
      </c>
      <c r="B35" s="19" t="s">
        <v>44</v>
      </c>
      <c r="C35" s="19" t="s">
        <v>51</v>
      </c>
      <c r="D35" s="22">
        <v>40707</v>
      </c>
      <c r="E35" s="11" t="s">
        <v>52</v>
      </c>
      <c r="F35" s="10">
        <v>10</v>
      </c>
      <c r="G35" s="11" t="s">
        <v>16</v>
      </c>
      <c r="H35" s="13">
        <v>0.04</v>
      </c>
      <c r="I35" s="10">
        <v>11</v>
      </c>
      <c r="J35" s="11" t="s">
        <v>16</v>
      </c>
      <c r="K35" s="13">
        <v>0.04</v>
      </c>
      <c r="L35" s="10">
        <v>4.2000000000000003E-2</v>
      </c>
      <c r="M35" s="11" t="s">
        <v>16</v>
      </c>
      <c r="N35" s="13">
        <v>1.2999999999999999E-2</v>
      </c>
      <c r="O35" s="16">
        <f t="shared" si="0"/>
        <v>3.8181818181818182E-3</v>
      </c>
      <c r="P35" s="36"/>
    </row>
    <row r="36" spans="1:16" x14ac:dyDescent="0.15">
      <c r="A36" s="18">
        <v>2</v>
      </c>
      <c r="B36" s="45" t="s">
        <v>54</v>
      </c>
      <c r="C36" s="30" t="s">
        <v>55</v>
      </c>
      <c r="D36" s="3">
        <v>40707</v>
      </c>
      <c r="E36" s="2"/>
      <c r="F36" s="1"/>
      <c r="G36" s="2"/>
      <c r="H36" s="4"/>
      <c r="I36" s="1" t="s">
        <v>39</v>
      </c>
      <c r="J36" s="2"/>
      <c r="K36" s="4"/>
      <c r="L36" s="31">
        <v>0.33</v>
      </c>
      <c r="M36" s="2"/>
      <c r="N36" s="4"/>
      <c r="O36" s="14"/>
    </row>
    <row r="37" spans="1:16" x14ac:dyDescent="0.15">
      <c r="A37" s="18">
        <v>2</v>
      </c>
      <c r="B37" s="29" t="s">
        <v>54</v>
      </c>
      <c r="C37" s="26" t="s">
        <v>56</v>
      </c>
      <c r="D37" s="7">
        <v>40750</v>
      </c>
      <c r="E37" s="6"/>
      <c r="F37" s="5"/>
      <c r="G37" s="6"/>
      <c r="H37" s="9"/>
      <c r="I37" s="5">
        <v>2.8000000000000001E-2</v>
      </c>
      <c r="J37" s="6"/>
      <c r="K37" s="9"/>
      <c r="L37" s="50">
        <v>0.49</v>
      </c>
      <c r="M37" s="6"/>
      <c r="N37" s="9"/>
      <c r="O37" s="28">
        <f t="shared" ref="O37:O40" si="1">L37/I37</f>
        <v>17.5</v>
      </c>
    </row>
    <row r="38" spans="1:16" x14ac:dyDescent="0.15">
      <c r="A38" s="18">
        <v>2</v>
      </c>
      <c r="B38" s="27" t="s">
        <v>54</v>
      </c>
      <c r="C38" s="26" t="s">
        <v>56</v>
      </c>
      <c r="D38" s="7">
        <v>40781</v>
      </c>
      <c r="E38" s="6"/>
      <c r="F38" s="5"/>
      <c r="G38" s="6"/>
      <c r="H38" s="9"/>
      <c r="I38" s="5" t="s">
        <v>57</v>
      </c>
      <c r="J38" s="6"/>
      <c r="K38" s="9"/>
      <c r="L38" s="50">
        <v>2</v>
      </c>
      <c r="M38" s="6"/>
      <c r="N38" s="9"/>
      <c r="O38" s="15"/>
    </row>
    <row r="39" spans="1:16" x14ac:dyDescent="0.15">
      <c r="A39" s="18">
        <v>2</v>
      </c>
      <c r="B39" s="5" t="s">
        <v>54</v>
      </c>
      <c r="C39" s="47" t="s">
        <v>58</v>
      </c>
      <c r="D39" s="7">
        <v>40753</v>
      </c>
      <c r="E39" s="6"/>
      <c r="F39" s="5"/>
      <c r="G39" s="6"/>
      <c r="H39" s="9"/>
      <c r="I39" s="5">
        <v>3.1E-2</v>
      </c>
      <c r="J39" s="6"/>
      <c r="K39" s="9"/>
      <c r="L39" s="49" t="s">
        <v>59</v>
      </c>
      <c r="M39" s="6"/>
      <c r="N39" s="9"/>
      <c r="O39" s="28"/>
    </row>
    <row r="40" spans="1:16" x14ac:dyDescent="0.15">
      <c r="A40" s="18">
        <v>2</v>
      </c>
      <c r="B40" s="27" t="s">
        <v>54</v>
      </c>
      <c r="C40" s="47" t="s">
        <v>58</v>
      </c>
      <c r="D40" s="7">
        <v>40786</v>
      </c>
      <c r="E40" s="6"/>
      <c r="F40" s="5"/>
      <c r="G40" s="6"/>
      <c r="H40" s="9"/>
      <c r="I40" s="5">
        <v>2.8000000000000001E-2</v>
      </c>
      <c r="J40" s="6"/>
      <c r="K40" s="9"/>
      <c r="L40" s="49">
        <v>5.0999999999999997E-2</v>
      </c>
      <c r="M40" s="6"/>
      <c r="N40" s="9"/>
      <c r="O40" s="28">
        <f t="shared" si="1"/>
        <v>1.8214285714285712</v>
      </c>
    </row>
    <row r="41" spans="1:16" x14ac:dyDescent="0.15">
      <c r="A41" s="18">
        <v>2</v>
      </c>
      <c r="B41" s="29" t="s">
        <v>54</v>
      </c>
      <c r="C41" s="56" t="s">
        <v>61</v>
      </c>
      <c r="D41" s="7">
        <v>40840</v>
      </c>
      <c r="E41" s="6"/>
      <c r="F41" s="5"/>
      <c r="G41" s="6"/>
      <c r="H41" s="9"/>
      <c r="I41" s="5" t="s">
        <v>62</v>
      </c>
      <c r="J41" s="6"/>
      <c r="K41" s="9"/>
      <c r="L41" s="5">
        <v>0.13</v>
      </c>
      <c r="M41" s="6"/>
      <c r="N41" s="9"/>
      <c r="O41" s="15"/>
    </row>
    <row r="42" spans="1:16" x14ac:dyDescent="0.15">
      <c r="A42" s="18">
        <v>2</v>
      </c>
      <c r="B42" s="27" t="s">
        <v>60</v>
      </c>
      <c r="C42" s="56" t="s">
        <v>61</v>
      </c>
      <c r="D42" s="7">
        <v>40830</v>
      </c>
      <c r="E42" s="6"/>
      <c r="F42" s="5"/>
      <c r="G42" s="6"/>
      <c r="H42" s="9"/>
      <c r="I42" s="5" t="s">
        <v>63</v>
      </c>
      <c r="J42" s="6"/>
      <c r="K42" s="9"/>
      <c r="L42" s="5">
        <v>0.18</v>
      </c>
      <c r="M42" s="6"/>
      <c r="N42" s="9"/>
      <c r="O42" s="15"/>
    </row>
    <row r="43" spans="1:16" x14ac:dyDescent="0.15">
      <c r="A43" s="18">
        <v>2</v>
      </c>
      <c r="B43" s="27" t="s">
        <v>60</v>
      </c>
      <c r="C43" s="56" t="s">
        <v>61</v>
      </c>
      <c r="D43" s="7">
        <v>40830</v>
      </c>
      <c r="E43" s="6"/>
      <c r="F43" s="5"/>
      <c r="G43" s="6"/>
      <c r="H43" s="9"/>
      <c r="I43" s="5">
        <v>3.3000000000000002E-2</v>
      </c>
      <c r="J43" s="6"/>
      <c r="K43" s="9"/>
      <c r="L43" s="5">
        <v>0.16</v>
      </c>
      <c r="M43" s="6"/>
      <c r="N43" s="9"/>
      <c r="O43" s="28">
        <f t="shared" ref="O43" si="2">L43/I43</f>
        <v>4.8484848484848486</v>
      </c>
    </row>
    <row r="44" spans="1:16" x14ac:dyDescent="0.15">
      <c r="A44" s="18">
        <v>2</v>
      </c>
      <c r="B44" s="29" t="s">
        <v>54</v>
      </c>
      <c r="C44" s="26" t="s">
        <v>56</v>
      </c>
      <c r="D44" s="7">
        <v>40865</v>
      </c>
      <c r="E44" s="6"/>
      <c r="F44" s="5"/>
      <c r="G44" s="6"/>
      <c r="H44" s="9"/>
      <c r="I44" s="5"/>
      <c r="J44" s="6"/>
      <c r="K44" s="9"/>
      <c r="L44" s="50">
        <v>0.34</v>
      </c>
      <c r="M44" s="6"/>
      <c r="N44" s="9"/>
      <c r="O44" s="9"/>
    </row>
    <row r="45" spans="1:16" x14ac:dyDescent="0.15">
      <c r="A45" s="18">
        <v>2</v>
      </c>
      <c r="B45" s="27" t="s">
        <v>54</v>
      </c>
      <c r="C45" s="26" t="s">
        <v>56</v>
      </c>
      <c r="D45" s="7">
        <v>40886</v>
      </c>
      <c r="E45" s="6"/>
      <c r="F45" s="5"/>
      <c r="G45" s="6"/>
      <c r="H45" s="9"/>
      <c r="I45" s="5"/>
      <c r="J45" s="6"/>
      <c r="K45" s="9"/>
      <c r="L45" s="50">
        <v>1.5</v>
      </c>
      <c r="M45" s="6"/>
      <c r="N45" s="9"/>
      <c r="O45" s="9"/>
    </row>
    <row r="46" spans="1:16" x14ac:dyDescent="0.15">
      <c r="A46" s="18">
        <v>2</v>
      </c>
      <c r="B46" s="27" t="s">
        <v>54</v>
      </c>
      <c r="C46" s="47" t="s">
        <v>58</v>
      </c>
      <c r="D46" s="7">
        <v>40830</v>
      </c>
      <c r="E46" s="6"/>
      <c r="F46" s="5"/>
      <c r="G46" s="6"/>
      <c r="H46" s="9"/>
      <c r="I46" s="5"/>
      <c r="J46" s="6"/>
      <c r="K46" s="9"/>
      <c r="L46" s="49">
        <v>4.5999999999999999E-2</v>
      </c>
      <c r="M46" s="6"/>
      <c r="N46" s="9"/>
      <c r="O46" s="9"/>
    </row>
    <row r="47" spans="1:16" x14ac:dyDescent="0.15">
      <c r="A47" s="18">
        <v>2</v>
      </c>
      <c r="B47" s="27" t="s">
        <v>54</v>
      </c>
      <c r="C47" s="47" t="s">
        <v>58</v>
      </c>
      <c r="D47" s="7">
        <v>40886</v>
      </c>
      <c r="E47" s="6"/>
      <c r="F47" s="5"/>
      <c r="G47" s="6"/>
      <c r="H47" s="9"/>
      <c r="I47" s="5"/>
      <c r="J47" s="6"/>
      <c r="K47" s="9"/>
      <c r="L47" s="49" t="s">
        <v>64</v>
      </c>
      <c r="M47" s="6"/>
      <c r="N47" s="9"/>
      <c r="O47" s="9"/>
    </row>
    <row r="48" spans="1:16" x14ac:dyDescent="0.15">
      <c r="A48" s="18">
        <v>2</v>
      </c>
      <c r="B48" s="32" t="s">
        <v>54</v>
      </c>
      <c r="C48" s="48" t="s">
        <v>58</v>
      </c>
      <c r="D48" s="12">
        <v>40969</v>
      </c>
      <c r="E48" s="11"/>
      <c r="F48" s="10"/>
      <c r="G48" s="11"/>
      <c r="H48" s="13"/>
      <c r="I48" s="10"/>
      <c r="J48" s="11"/>
      <c r="K48" s="13"/>
      <c r="L48" s="52">
        <v>4.5999999999999999E-2</v>
      </c>
      <c r="M48" s="11"/>
      <c r="N48" s="13"/>
      <c r="O48" s="13"/>
    </row>
    <row r="49" spans="1:15" x14ac:dyDescent="0.15">
      <c r="A49" s="18">
        <v>3</v>
      </c>
      <c r="B49" s="17" t="s">
        <v>73</v>
      </c>
      <c r="C49" s="17" t="s">
        <v>65</v>
      </c>
      <c r="D49" s="37">
        <v>40717</v>
      </c>
      <c r="E49" s="4"/>
      <c r="F49" s="1">
        <v>10.1</v>
      </c>
      <c r="G49" s="2"/>
      <c r="H49" s="4"/>
      <c r="I49" s="1">
        <v>10.8</v>
      </c>
      <c r="J49" s="2"/>
      <c r="K49" s="4"/>
      <c r="L49" s="1">
        <v>0.3</v>
      </c>
      <c r="M49" s="2"/>
      <c r="N49" s="4"/>
      <c r="O49" s="40">
        <f>L49/I49</f>
        <v>2.7777777777777776E-2</v>
      </c>
    </row>
    <row r="50" spans="1:15" x14ac:dyDescent="0.15">
      <c r="A50" s="18">
        <v>3</v>
      </c>
      <c r="B50" s="18" t="s">
        <v>73</v>
      </c>
      <c r="C50" s="18" t="s">
        <v>66</v>
      </c>
      <c r="D50" s="38">
        <v>40717</v>
      </c>
      <c r="E50" s="9"/>
      <c r="F50" s="5">
        <v>27.5</v>
      </c>
      <c r="G50" s="6"/>
      <c r="H50" s="9"/>
      <c r="I50" s="5">
        <v>30.2</v>
      </c>
      <c r="J50" s="6"/>
      <c r="K50" s="9"/>
      <c r="L50" s="5">
        <v>0.2</v>
      </c>
      <c r="M50" s="6"/>
      <c r="N50" s="9"/>
      <c r="O50" s="41">
        <f t="shared" ref="O50:O56" si="3">L50/I50</f>
        <v>6.6225165562913916E-3</v>
      </c>
    </row>
    <row r="51" spans="1:15" x14ac:dyDescent="0.15">
      <c r="A51" s="18">
        <v>3</v>
      </c>
      <c r="B51" s="18" t="s">
        <v>73</v>
      </c>
      <c r="C51" s="18" t="s">
        <v>67</v>
      </c>
      <c r="D51" s="38">
        <v>40717</v>
      </c>
      <c r="E51" s="9"/>
      <c r="F51" s="5">
        <v>30.5</v>
      </c>
      <c r="G51" s="6"/>
      <c r="H51" s="9"/>
      <c r="I51" s="5">
        <v>33.4</v>
      </c>
      <c r="J51" s="6"/>
      <c r="K51" s="9"/>
      <c r="L51" s="5">
        <v>0.2</v>
      </c>
      <c r="M51" s="6"/>
      <c r="N51" s="9"/>
      <c r="O51" s="41">
        <f t="shared" si="3"/>
        <v>5.9880239520958087E-3</v>
      </c>
    </row>
    <row r="52" spans="1:15" x14ac:dyDescent="0.15">
      <c r="A52" s="18">
        <v>3</v>
      </c>
      <c r="B52" s="18" t="s">
        <v>73</v>
      </c>
      <c r="C52" s="18" t="s">
        <v>68</v>
      </c>
      <c r="D52" s="38">
        <v>40717</v>
      </c>
      <c r="E52" s="9"/>
      <c r="F52" s="5">
        <v>63.3</v>
      </c>
      <c r="G52" s="6"/>
      <c r="H52" s="9"/>
      <c r="I52" s="5">
        <v>68.8</v>
      </c>
      <c r="J52" s="6"/>
      <c r="K52" s="9"/>
      <c r="L52" s="5">
        <v>0.1</v>
      </c>
      <c r="M52" s="6"/>
      <c r="N52" s="9"/>
      <c r="O52" s="41">
        <f t="shared" si="3"/>
        <v>1.4534883720930235E-3</v>
      </c>
    </row>
    <row r="53" spans="1:15" x14ac:dyDescent="0.15">
      <c r="A53" s="18">
        <v>3</v>
      </c>
      <c r="B53" s="18" t="s">
        <v>73</v>
      </c>
      <c r="C53" s="18" t="s">
        <v>69</v>
      </c>
      <c r="D53" s="38">
        <v>40717</v>
      </c>
      <c r="E53" s="9"/>
      <c r="F53" s="5">
        <v>13.2</v>
      </c>
      <c r="G53" s="6"/>
      <c r="H53" s="9"/>
      <c r="I53" s="5">
        <v>14.1</v>
      </c>
      <c r="J53" s="6"/>
      <c r="K53" s="9"/>
      <c r="L53" s="5">
        <v>0.8</v>
      </c>
      <c r="M53" s="6"/>
      <c r="N53" s="9"/>
      <c r="O53" s="41">
        <f t="shared" si="3"/>
        <v>5.6737588652482275E-2</v>
      </c>
    </row>
    <row r="54" spans="1:15" x14ac:dyDescent="0.15">
      <c r="A54" s="18">
        <v>3</v>
      </c>
      <c r="B54" s="18" t="s">
        <v>73</v>
      </c>
      <c r="C54" s="26" t="s">
        <v>70</v>
      </c>
      <c r="D54" s="38">
        <v>40717</v>
      </c>
      <c r="E54" s="9"/>
      <c r="F54" s="5">
        <v>10.6</v>
      </c>
      <c r="G54" s="6"/>
      <c r="H54" s="9"/>
      <c r="I54" s="5">
        <v>11.5</v>
      </c>
      <c r="J54" s="6"/>
      <c r="K54" s="9"/>
      <c r="L54" s="50">
        <v>24.9</v>
      </c>
      <c r="M54" s="6"/>
      <c r="N54" s="9"/>
      <c r="O54" s="42">
        <f t="shared" si="3"/>
        <v>2.1652173913043478</v>
      </c>
    </row>
    <row r="55" spans="1:15" x14ac:dyDescent="0.15">
      <c r="A55" s="18">
        <v>3</v>
      </c>
      <c r="B55" s="18" t="s">
        <v>73</v>
      </c>
      <c r="C55" s="26" t="s">
        <v>71</v>
      </c>
      <c r="D55" s="38">
        <v>40717</v>
      </c>
      <c r="E55" s="9"/>
      <c r="F55" s="5">
        <v>5.4</v>
      </c>
      <c r="G55" s="6"/>
      <c r="H55" s="9"/>
      <c r="I55" s="5">
        <v>5.7</v>
      </c>
      <c r="J55" s="6"/>
      <c r="K55" s="9"/>
      <c r="L55" s="50">
        <v>37.6</v>
      </c>
      <c r="M55" s="6"/>
      <c r="N55" s="9"/>
      <c r="O55" s="42">
        <f t="shared" si="3"/>
        <v>6.5964912280701755</v>
      </c>
    </row>
    <row r="56" spans="1:15" x14ac:dyDescent="0.15">
      <c r="A56" s="19">
        <v>3</v>
      </c>
      <c r="B56" s="19" t="s">
        <v>73</v>
      </c>
      <c r="C56" s="57" t="s">
        <v>72</v>
      </c>
      <c r="D56" s="39">
        <v>40717</v>
      </c>
      <c r="E56" s="13"/>
      <c r="F56" s="10">
        <v>7.2</v>
      </c>
      <c r="G56" s="11"/>
      <c r="H56" s="13"/>
      <c r="I56" s="10">
        <v>7.8</v>
      </c>
      <c r="J56" s="11"/>
      <c r="K56" s="13"/>
      <c r="L56" s="10">
        <v>3.4</v>
      </c>
      <c r="M56" s="11"/>
      <c r="N56" s="13"/>
      <c r="O56" s="43">
        <f t="shared" si="3"/>
        <v>0.4358974358974359</v>
      </c>
    </row>
    <row r="58" spans="1:15" x14ac:dyDescent="0.15">
      <c r="A58">
        <v>1</v>
      </c>
      <c r="B58" s="44" t="s">
        <v>74</v>
      </c>
    </row>
    <row r="59" spans="1:15" x14ac:dyDescent="0.15">
      <c r="A59">
        <v>2</v>
      </c>
      <c r="B59" s="44" t="s">
        <v>76</v>
      </c>
    </row>
    <row r="60" spans="1:15" x14ac:dyDescent="0.15">
      <c r="A60">
        <v>3</v>
      </c>
      <c r="B60" s="44" t="s">
        <v>75</v>
      </c>
    </row>
    <row r="61" spans="1:15" x14ac:dyDescent="0.15">
      <c r="O61" s="60"/>
    </row>
  </sheetData>
  <autoFilter ref="A9:O60">
    <filterColumn colId="5" showButton="0"/>
    <filterColumn colId="6" showButton="0"/>
    <filterColumn colId="8" showButton="0"/>
    <filterColumn colId="9" showButton="0"/>
    <filterColumn colId="11" showButton="0"/>
    <filterColumn colId="12" showButton="0"/>
  </autoFilter>
  <mergeCells count="3">
    <mergeCell ref="F9:H9"/>
    <mergeCell ref="I9:K9"/>
    <mergeCell ref="L9:N9"/>
  </mergeCells>
  <phoneticPr fontId="1"/>
  <hyperlinks>
    <hyperlink ref="B41" r:id="rId1"/>
    <hyperlink ref="B48" r:id="rId2"/>
    <hyperlink ref="B44" r:id="rId3"/>
    <hyperlink ref="B37" r:id="rId4"/>
    <hyperlink ref="B60" r:id="rId5"/>
    <hyperlink ref="B58" r:id="rId6"/>
    <hyperlink ref="B59" r:id="rId7"/>
    <hyperlink ref="B36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tsokdba</dc:creator>
  <cp:lastModifiedBy>tsokdba</cp:lastModifiedBy>
  <dcterms:created xsi:type="dcterms:W3CDTF">2012-08-22T13:18:21Z</dcterms:created>
  <dcterms:modified xsi:type="dcterms:W3CDTF">2012-08-23T13:11:12Z</dcterms:modified>
</cp:coreProperties>
</file>